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3035" windowHeight="11760" activeTab="0"/>
  </bookViews>
  <sheets>
    <sheet name="Marshall -v- Iraq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<sst xmlns="http://schemas.openxmlformats.org/spreadsheetml/2006/main" count="28" uniqueCount="26">
  <si>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COUNTRY  </t>
  </si>
  <si>
    <t xml:space="preserve">Total  </t>
  </si>
  <si>
    <t xml:space="preserve">Grants  </t>
  </si>
  <si>
    <t>Loans</t>
  </si>
  <si>
    <t xml:space="preserve">Total for all countries </t>
  </si>
  <si>
    <t xml:space="preserve">Austria </t>
  </si>
  <si>
    <t>--</t>
  </si>
  <si>
    <t xml:space="preserve">Belgium-Luxembourg </t>
  </si>
  <si>
    <t xml:space="preserve">Denmark </t>
  </si>
  <si>
    <t xml:space="preserve">France </t>
  </si>
  <si>
    <t xml:space="preserve">Germany, Federal Republic of </t>
  </si>
  <si>
    <t xml:space="preserve">Greece </t>
  </si>
  <si>
    <t xml:space="preserve">Iceland </t>
  </si>
  <si>
    <t xml:space="preserve">Ireland </t>
  </si>
  <si>
    <t xml:space="preserve">Italy (including Trieste) </t>
  </si>
  <si>
    <t xml:space="preserve">Norway </t>
  </si>
  <si>
    <t xml:space="preserve">Portugal </t>
  </si>
  <si>
    <t xml:space="preserve">Sweden </t>
  </si>
  <si>
    <t xml:space="preserve">Turkey </t>
  </si>
  <si>
    <t xml:space="preserve">United Kingdom </t>
  </si>
  <si>
    <t xml:space="preserve">Regional </t>
  </si>
  <si>
    <t>Netherlands (*East Indies)</t>
  </si>
  <si>
    <t>Iraq</t>
  </si>
  <si>
    <t>Dollars</t>
  </si>
  <si>
    <t>Marshall Plan</t>
  </si>
  <si>
    <t>Dollars (in millions)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</si>
</sst>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4" fontId="3" fillId="0" borderId="2" xfId="17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4" fontId="3" fillId="0" borderId="0" xfId="17" applyFont="1" applyBorder="1" applyAlignment="1">
      <alignment/>
    </xf>
    <xf numFmtId="0" fontId="4" fillId="0" borderId="0" xfId="17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4" fillId="2" borderId="0" xfId="17" applyNumberFormat="1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44" fontId="5" fillId="0" borderId="0" xfId="17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44" fontId="3" fillId="2" borderId="0" xfId="17" applyFont="1" applyFill="1" applyBorder="1" applyAlignment="1">
      <alignment/>
    </xf>
    <xf numFmtId="44" fontId="3" fillId="0" borderId="6" xfId="17" applyFont="1" applyBorder="1" applyAlignment="1">
      <alignment/>
    </xf>
    <xf numFmtId="44" fontId="3" fillId="2" borderId="6" xfId="17" applyFont="1" applyFill="1" applyBorder="1" applyAlignment="1">
      <alignment/>
    </xf>
    <xf numFmtId="44" fontId="6" fillId="2" borderId="0" xfId="19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4" fontId="3" fillId="0" borderId="8" xfId="17" applyFont="1" applyBorder="1" applyAlignment="1">
      <alignment/>
    </xf>
    <xf numFmtId="0" fontId="3" fillId="0" borderId="9" xfId="0" applyFont="1" applyBorder="1" applyAlignment="1">
      <alignment/>
    </xf>
    <xf numFmtId="0" fontId="4" fillId="2" borderId="0" xfId="0" applyFont="1" applyFill="1" applyBorder="1" applyAlignment="1">
      <alignment/>
    </xf>
    <xf numFmtId="44" fontId="4" fillId="2" borderId="0" xfId="17" applyFont="1" applyFill="1" applyBorder="1" applyAlignment="1">
      <alignment/>
    </xf>
    <xf numFmtId="44" fontId="4" fillId="2" borderId="8" xfId="17" applyFont="1" applyFill="1" applyBorder="1" applyAlignment="1">
      <alignment horizontal="center"/>
    </xf>
    <xf numFmtId="0" fontId="4" fillId="0" borderId="8" xfId="17" applyNumberFormat="1" applyFont="1" applyBorder="1" applyAlignment="1">
      <alignment horizontal="center"/>
    </xf>
    <xf numFmtId="44" fontId="6" fillId="0" borderId="0" xfId="19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rturl.com/earth/webs/morningcopy/surf/new/$87,000,000,000.00/" TargetMode="External" /><Relationship Id="rId2" Type="http://schemas.openxmlformats.org/officeDocument/2006/relationships/hyperlink" Target="http://cowman.com/surf/politics/grant-or-loan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4.8515625" style="2" customWidth="1"/>
    <col min="2" max="2" width="3.28125" style="2" customWidth="1"/>
    <col min="3" max="3" width="28.140625" style="2" customWidth="1"/>
    <col min="4" max="4" width="14.28125" style="3" bestFit="1" customWidth="1"/>
    <col min="5" max="5" width="15.8515625" style="3" customWidth="1"/>
    <col min="6" max="6" width="14.140625" style="3" customWidth="1"/>
    <col min="7" max="7" width="3.421875" style="3" customWidth="1"/>
    <col min="8" max="8" width="14.28125" style="3" bestFit="1" customWidth="1"/>
    <col min="9" max="9" width="3.28125" style="2" customWidth="1"/>
    <col min="10" max="16384" width="9.140625" style="2" customWidth="1"/>
  </cols>
  <sheetData>
    <row r="1" ht="19.5" customHeight="1" thickBot="1"/>
    <row r="2" spans="2:9" ht="15">
      <c r="B2" s="4"/>
      <c r="C2" s="5"/>
      <c r="D2" s="6"/>
      <c r="E2" s="6"/>
      <c r="F2" s="6"/>
      <c r="G2" s="6"/>
      <c r="H2" s="6"/>
      <c r="I2" s="7"/>
    </row>
    <row r="3" spans="2:9" ht="18">
      <c r="B3" s="8"/>
      <c r="C3" s="1" t="s">
        <v>24</v>
      </c>
      <c r="D3" s="9"/>
      <c r="E3" s="10">
        <v>1947</v>
      </c>
      <c r="F3" s="9"/>
      <c r="G3" s="9"/>
      <c r="H3" s="9"/>
      <c r="I3" s="11"/>
    </row>
    <row r="4" spans="2:9" ht="16.5" thickBot="1">
      <c r="B4" s="8"/>
      <c r="C4" s="12"/>
      <c r="D4" s="25"/>
      <c r="E4" s="30" t="s">
        <v>25</v>
      </c>
      <c r="F4" s="25"/>
      <c r="G4" s="9"/>
      <c r="H4" s="13">
        <v>2003</v>
      </c>
      <c r="I4" s="11"/>
    </row>
    <row r="5" spans="2:9" s="18" customFormat="1" ht="16.5" thickBot="1">
      <c r="B5" s="14"/>
      <c r="C5" s="15" t="s">
        <v>0</v>
      </c>
      <c r="D5" s="16" t="s">
        <v>1</v>
      </c>
      <c r="E5" s="31" t="s">
        <v>2</v>
      </c>
      <c r="F5" s="31" t="s">
        <v>3</v>
      </c>
      <c r="G5" s="16"/>
      <c r="H5" s="29" t="s">
        <v>23</v>
      </c>
      <c r="I5" s="17"/>
    </row>
    <row r="6" spans="2:9" ht="15">
      <c r="B6" s="8"/>
      <c r="C6" s="12" t="s">
        <v>19</v>
      </c>
      <c r="D6" s="9">
        <v>3189.8</v>
      </c>
      <c r="E6" s="9">
        <v>2805</v>
      </c>
      <c r="F6" s="9">
        <v>384.8</v>
      </c>
      <c r="G6" s="9"/>
      <c r="H6" s="19">
        <f aca="true" t="shared" si="0" ref="H6:H21">D6*($H$22/$D$22)</f>
        <v>23458.28393042069</v>
      </c>
      <c r="I6" s="11"/>
    </row>
    <row r="7" spans="2:9" ht="15">
      <c r="B7" s="8"/>
      <c r="C7" s="12" t="s">
        <v>9</v>
      </c>
      <c r="D7" s="9">
        <v>2713.6</v>
      </c>
      <c r="E7" s="9">
        <v>2488</v>
      </c>
      <c r="F7" s="9">
        <v>225.6</v>
      </c>
      <c r="G7" s="9"/>
      <c r="H7" s="19">
        <f t="shared" si="0"/>
        <v>19956.235272929203</v>
      </c>
      <c r="I7" s="11"/>
    </row>
    <row r="8" spans="2:9" ht="15">
      <c r="B8" s="8"/>
      <c r="C8" s="12" t="s">
        <v>14</v>
      </c>
      <c r="D8" s="9">
        <v>1508.8</v>
      </c>
      <c r="E8" s="9">
        <v>1413.2</v>
      </c>
      <c r="F8" s="9">
        <v>95.6</v>
      </c>
      <c r="G8" s="9"/>
      <c r="H8" s="19">
        <f t="shared" si="0"/>
        <v>11095.949211304387</v>
      </c>
      <c r="I8" s="11"/>
    </row>
    <row r="9" spans="2:9" ht="15">
      <c r="B9" s="8"/>
      <c r="C9" s="12" t="s">
        <v>10</v>
      </c>
      <c r="D9" s="9">
        <v>1390.6</v>
      </c>
      <c r="E9" s="9">
        <v>1173.7</v>
      </c>
      <c r="F9" s="9">
        <v>216.9</v>
      </c>
      <c r="G9" s="9"/>
      <c r="H9" s="19">
        <f t="shared" si="0"/>
        <v>10226.688078764502</v>
      </c>
      <c r="I9" s="11"/>
    </row>
    <row r="10" spans="2:9" ht="15">
      <c r="B10" s="8"/>
      <c r="C10" s="12" t="s">
        <v>21</v>
      </c>
      <c r="D10" s="9">
        <v>1083.5</v>
      </c>
      <c r="E10" s="9">
        <v>916.8</v>
      </c>
      <c r="F10" s="9">
        <v>166.7</v>
      </c>
      <c r="G10" s="9"/>
      <c r="H10" s="19">
        <f t="shared" si="0"/>
        <v>7968.22704828228</v>
      </c>
      <c r="I10" s="11"/>
    </row>
    <row r="11" spans="2:9" ht="15">
      <c r="B11" s="8"/>
      <c r="C11" s="12" t="s">
        <v>11</v>
      </c>
      <c r="D11" s="9">
        <v>706.7</v>
      </c>
      <c r="E11" s="9">
        <v>706.7</v>
      </c>
      <c r="F11" s="9" t="s">
        <v>6</v>
      </c>
      <c r="G11" s="9"/>
      <c r="H11" s="19">
        <f t="shared" si="0"/>
        <v>5197.181407495235</v>
      </c>
      <c r="I11" s="11"/>
    </row>
    <row r="12" spans="2:9" ht="15">
      <c r="B12" s="8"/>
      <c r="C12" s="12" t="s">
        <v>5</v>
      </c>
      <c r="D12" s="9">
        <v>677.8</v>
      </c>
      <c r="E12" s="9">
        <v>677.8</v>
      </c>
      <c r="F12" s="9" t="s">
        <v>6</v>
      </c>
      <c r="G12" s="9"/>
      <c r="H12" s="19">
        <f>D12*($H$22/$D$22)</f>
        <v>4984.646325173723</v>
      </c>
      <c r="I12" s="11"/>
    </row>
    <row r="13" spans="2:9" ht="15">
      <c r="B13" s="8"/>
      <c r="C13" s="12" t="s">
        <v>7</v>
      </c>
      <c r="D13" s="9">
        <v>559.3</v>
      </c>
      <c r="E13" s="9">
        <v>491.3</v>
      </c>
      <c r="F13" s="9">
        <v>68</v>
      </c>
      <c r="G13" s="9"/>
      <c r="H13" s="19">
        <f t="shared" si="0"/>
        <v>4113.178946104549</v>
      </c>
      <c r="I13" s="11"/>
    </row>
    <row r="14" spans="2:9" ht="15">
      <c r="B14" s="8"/>
      <c r="C14" s="12" t="s">
        <v>20</v>
      </c>
      <c r="D14" s="9">
        <v>407</v>
      </c>
      <c r="E14" s="9">
        <v>407</v>
      </c>
      <c r="F14" s="9" t="s">
        <v>6</v>
      </c>
      <c r="G14" s="9"/>
      <c r="H14" s="19">
        <f>D14*($H$22/$D$22)</f>
        <v>2993.141124735476</v>
      </c>
      <c r="I14" s="11"/>
    </row>
    <row r="15" spans="2:9" ht="15">
      <c r="B15" s="8"/>
      <c r="C15" s="12" t="s">
        <v>8</v>
      </c>
      <c r="D15" s="9">
        <v>273</v>
      </c>
      <c r="E15" s="9">
        <v>239.7</v>
      </c>
      <c r="F15" s="9">
        <v>33.3</v>
      </c>
      <c r="G15" s="9"/>
      <c r="H15" s="19">
        <f t="shared" si="0"/>
        <v>2007.684341653034</v>
      </c>
      <c r="I15" s="11"/>
    </row>
    <row r="16" spans="2:9" ht="15">
      <c r="B16" s="8"/>
      <c r="C16" s="12" t="s">
        <v>15</v>
      </c>
      <c r="D16" s="9">
        <v>255.3</v>
      </c>
      <c r="E16" s="9">
        <v>216.1</v>
      </c>
      <c r="F16" s="9">
        <v>39.2</v>
      </c>
      <c r="G16" s="9"/>
      <c r="H16" s="19">
        <f t="shared" si="0"/>
        <v>1877.5157964249802</v>
      </c>
      <c r="I16" s="11"/>
    </row>
    <row r="17" spans="2:9" ht="15">
      <c r="B17" s="8"/>
      <c r="C17" s="12" t="s">
        <v>18</v>
      </c>
      <c r="D17" s="9">
        <v>225.1</v>
      </c>
      <c r="E17" s="9">
        <v>140.1</v>
      </c>
      <c r="F17" s="9">
        <v>85</v>
      </c>
      <c r="G17" s="9"/>
      <c r="H17" s="19">
        <f t="shared" si="0"/>
        <v>1655.4203124765493</v>
      </c>
      <c r="I17" s="11"/>
    </row>
    <row r="18" spans="2:9" ht="15">
      <c r="B18" s="8"/>
      <c r="C18" s="12" t="s">
        <v>17</v>
      </c>
      <c r="D18" s="9">
        <v>107.3</v>
      </c>
      <c r="E18" s="9">
        <v>86.9</v>
      </c>
      <c r="F18" s="9">
        <v>20.4</v>
      </c>
      <c r="G18" s="9"/>
      <c r="H18" s="19">
        <f t="shared" si="0"/>
        <v>789.1008419757163</v>
      </c>
      <c r="I18" s="11"/>
    </row>
    <row r="19" spans="2:9" ht="15">
      <c r="B19" s="8"/>
      <c r="C19" s="12" t="s">
        <v>12</v>
      </c>
      <c r="D19" s="9">
        <v>29.3</v>
      </c>
      <c r="E19" s="9">
        <v>24</v>
      </c>
      <c r="F19" s="9">
        <v>5.3</v>
      </c>
      <c r="G19" s="9"/>
      <c r="H19" s="19">
        <f t="shared" si="0"/>
        <v>215.47674436056374</v>
      </c>
      <c r="I19" s="11"/>
    </row>
    <row r="20" spans="2:9" ht="15">
      <c r="B20" s="8"/>
      <c r="C20" s="12" t="s">
        <v>13</v>
      </c>
      <c r="D20" s="9">
        <v>147.5</v>
      </c>
      <c r="E20" s="9">
        <v>19.3</v>
      </c>
      <c r="F20" s="9">
        <v>128.2</v>
      </c>
      <c r="G20" s="9"/>
      <c r="H20" s="19">
        <f t="shared" si="0"/>
        <v>1084.7378769004488</v>
      </c>
      <c r="I20" s="11"/>
    </row>
    <row r="21" spans="2:9" ht="15.75" thickBot="1">
      <c r="B21" s="8"/>
      <c r="C21" s="12" t="s">
        <v>16</v>
      </c>
      <c r="D21" s="20">
        <v>51.2</v>
      </c>
      <c r="E21" s="20">
        <v>15.1</v>
      </c>
      <c r="F21" s="20">
        <v>36.1</v>
      </c>
      <c r="G21" s="9"/>
      <c r="H21" s="21">
        <f t="shared" si="0"/>
        <v>376.5327409986643</v>
      </c>
      <c r="I21" s="11"/>
    </row>
    <row r="22" spans="2:9" ht="15.75" thickTop="1">
      <c r="B22" s="8"/>
      <c r="C22" s="12" t="s">
        <v>4</v>
      </c>
      <c r="D22" s="9">
        <v>13325.8</v>
      </c>
      <c r="E22" s="9">
        <v>11820.7</v>
      </c>
      <c r="F22" s="9">
        <v>1505.1</v>
      </c>
      <c r="G22" s="9"/>
      <c r="H22" s="19">
        <f>98000</f>
        <v>98000</v>
      </c>
      <c r="I22" s="11"/>
    </row>
    <row r="23" spans="2:9" ht="15">
      <c r="B23" s="8"/>
      <c r="C23" s="12"/>
      <c r="D23" s="9"/>
      <c r="E23" s="9"/>
      <c r="F23" s="9"/>
      <c r="G23" s="9"/>
      <c r="H23" s="19"/>
      <c r="I23" s="11"/>
    </row>
    <row r="24" spans="2:9" ht="15.75">
      <c r="B24" s="8"/>
      <c r="C24" s="27" t="s">
        <v>22</v>
      </c>
      <c r="D24" s="28">
        <f>H24*(D22/H22)</f>
        <v>11830.04693877551</v>
      </c>
      <c r="E24" s="28">
        <v>77000</v>
      </c>
      <c r="F24" s="28">
        <v>10000</v>
      </c>
      <c r="G24" s="19"/>
      <c r="H24" s="22">
        <f>E24+F24</f>
        <v>87000</v>
      </c>
      <c r="I24" s="11"/>
    </row>
    <row r="25" spans="2:9" ht="15.75" thickBot="1">
      <c r="B25" s="23"/>
      <c r="C25" s="24"/>
      <c r="D25" s="25"/>
      <c r="E25" s="25"/>
      <c r="F25" s="25"/>
      <c r="G25" s="25"/>
      <c r="H25" s="25"/>
      <c r="I25" s="26"/>
    </row>
  </sheetData>
  <hyperlinks>
    <hyperlink ref="H24" r:id="rId1" display="http://virturl.com/earth/webs/morningcopy/surf/new/$87,000,000,000.00/"/>
    <hyperlink ref="E5:F5" r:id="rId2" display="Grants  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T.W.I.N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Cowman</dc:creator>
  <cp:keywords/>
  <dc:description/>
  <cp:lastModifiedBy>Will Cowman</cp:lastModifiedBy>
  <dcterms:created xsi:type="dcterms:W3CDTF">2003-10-17T03:17:56Z</dcterms:created>
  <dcterms:modified xsi:type="dcterms:W3CDTF">2003-10-17T05:42:31Z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